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6" i="1"/>
  <c r="J28"/>
  <c r="H18"/>
  <c r="C46"/>
  <c r="H28"/>
  <c r="J18"/>
</calcChain>
</file>

<file path=xl/sharedStrings.xml><?xml version="1.0" encoding="utf-8"?>
<sst xmlns="http://schemas.openxmlformats.org/spreadsheetml/2006/main" count="87" uniqueCount="78">
  <si>
    <t>Касса 50.1/Банк</t>
  </si>
  <si>
    <t>Касса 50.4</t>
  </si>
  <si>
    <t>ПРИХОД</t>
  </si>
  <si>
    <t>РАСХОД</t>
  </si>
  <si>
    <t xml:space="preserve">ПРИХОД </t>
  </si>
  <si>
    <t>Входящий кассовый остаток</t>
  </si>
  <si>
    <t>ПО БАНКУ:</t>
  </si>
  <si>
    <t>заработная плата:</t>
  </si>
  <si>
    <t>Входящий банковский остаток</t>
  </si>
  <si>
    <t>вывоз ТБО</t>
  </si>
  <si>
    <t>Абон.плата-пит.вода</t>
  </si>
  <si>
    <t>за содерж.насосн.станц.(пит.в.)</t>
  </si>
  <si>
    <t>Членские взносы</t>
  </si>
  <si>
    <t>Абон.плата-поливн.вода</t>
  </si>
  <si>
    <t>Буланова П.А.(секр./бухгалтер)</t>
  </si>
  <si>
    <t>Земельный налог</t>
  </si>
  <si>
    <t>Благоустройство(субботник)</t>
  </si>
  <si>
    <t>Земскова Е.С.(секр./бухгалтер)</t>
  </si>
  <si>
    <t>Оплата электроэнергии</t>
  </si>
  <si>
    <t>Потребление питьевой воды</t>
  </si>
  <si>
    <t>Компенсация расходов ДСК</t>
  </si>
  <si>
    <t xml:space="preserve">уборка правления </t>
  </si>
  <si>
    <t>содержание пит.вод-да+аварии</t>
  </si>
  <si>
    <t>содержание поливного вод-да</t>
  </si>
  <si>
    <t>Исходящий кассовый остаток</t>
  </si>
  <si>
    <t>ПО КАССЕ:</t>
  </si>
  <si>
    <t>оплата мобильной связи и интернета</t>
  </si>
  <si>
    <t>аварии электросетей</t>
  </si>
  <si>
    <t>вывоз ПУХТО</t>
  </si>
  <si>
    <t>Исходящий банковский остаток</t>
  </si>
  <si>
    <t>бензин</t>
  </si>
  <si>
    <t>благоустройство</t>
  </si>
  <si>
    <t>канцелярские расходы</t>
  </si>
  <si>
    <t>представительские расходы</t>
  </si>
  <si>
    <t>тех/обслуживание шлагбаума</t>
  </si>
  <si>
    <t xml:space="preserve"> </t>
  </si>
  <si>
    <t>электротовары</t>
  </si>
  <si>
    <t>расчистка дорог от снега</t>
  </si>
  <si>
    <t>Обслуживание газотрассы</t>
  </si>
  <si>
    <t>Целевой водопроводный</t>
  </si>
  <si>
    <t>Благоустр-во и вода по банку</t>
  </si>
  <si>
    <t>Целевой пожарный взнос</t>
  </si>
  <si>
    <t>годовая оплата программы Бухсофт</t>
  </si>
  <si>
    <t>зар.плата Арефова И.В.(дворник)</t>
  </si>
  <si>
    <t>зар.плата Ермолаева Д.В.(энергетик)</t>
  </si>
  <si>
    <t>засыпка дорог пескосоляной смесью</t>
  </si>
  <si>
    <t>налоги и взносы с заработной платы</t>
  </si>
  <si>
    <t>тех/обслуживание пожарной сигнализации</t>
  </si>
  <si>
    <t>тех/обслуживание газотрассы</t>
  </si>
  <si>
    <t>возврат из кассы</t>
  </si>
  <si>
    <t>зар.плата председателя</t>
  </si>
  <si>
    <t>зар.плата электрика</t>
  </si>
  <si>
    <t>содержание и ремонт дорог</t>
  </si>
  <si>
    <t>содержание контейнеров и конт.площадок</t>
  </si>
  <si>
    <t>строй/хозтовары</t>
  </si>
  <si>
    <t>оплата электроэнергии</t>
  </si>
  <si>
    <t>зарплата водопроводчика</t>
  </si>
  <si>
    <t>Перевод оплат из кассы 50.1</t>
  </si>
  <si>
    <t>комиссия банка по субсчету 91.2</t>
  </si>
  <si>
    <t xml:space="preserve">Перевод из кассы 50.4 </t>
  </si>
  <si>
    <t>на аварии водопровода</t>
  </si>
  <si>
    <t>Врезка в поливной водопр.</t>
  </si>
  <si>
    <t>Касса 50.5/Банк 51.2</t>
  </si>
  <si>
    <t>Собрано на установку счетч.</t>
  </si>
  <si>
    <t>Входящий банковск.остаток</t>
  </si>
  <si>
    <t>комиссия банка</t>
  </si>
  <si>
    <t>материальная помощь семье Григорьевых</t>
  </si>
  <si>
    <t>перевод в кассу 50.4</t>
  </si>
  <si>
    <t>Малевинской Д.за неиспользованный отпуск</t>
  </si>
  <si>
    <t>сопровождение КАМАЗа с песком</t>
  </si>
  <si>
    <t>расходы на водоснабжение по кассе 50.1</t>
  </si>
  <si>
    <t>выдано на внесение в банк</t>
  </si>
  <si>
    <t>картридж</t>
  </si>
  <si>
    <t>2 0 1 9   -    ПЕРВОЕ   ПОЛУГОДИЕ</t>
  </si>
  <si>
    <t>потребляемую скважиной</t>
  </si>
  <si>
    <t>перевод в кассу 50.1 за эл/эн,</t>
  </si>
  <si>
    <t>1606187 - 60% от годового</t>
  </si>
  <si>
    <t>расхода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</si>
</sst>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1" applyNumberFormat="1" applyFont="1"/>
    <xf numFmtId="3" fontId="0" fillId="0" borderId="0" xfId="0" applyNumberFormat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77"/>
  <sheetViews>
    <sheetView tabSelected="1" topLeftCell="A29" zoomScaleNormal="100" workbookViewId="0">
      <selection activeCell="G45" sqref="G45"/>
    </sheetView>
  </sheetViews>
  <sheetFormatPr defaultRowHeight="15"/>
  <cols>
    <col min="1" max="1" width="7" customWidth="1"/>
    <col min="2" max="2" width="29" customWidth="1"/>
    <col min="3" max="3" width="12" customWidth="1"/>
    <col min="4" max="4" width="42.140625" customWidth="1"/>
    <col min="5" max="5" width="12.7109375" customWidth="1"/>
    <col min="7" max="7" width="27.140625" customWidth="1"/>
    <col min="8" max="8" width="11" customWidth="1"/>
    <col min="9" max="9" width="29.7109375" customWidth="1"/>
  </cols>
  <sheetData>
    <row r="1" spans="2:10">
      <c r="D1" s="1" t="s">
        <v>73</v>
      </c>
    </row>
    <row r="2" spans="2:10">
      <c r="D2" s="1"/>
    </row>
    <row r="3" spans="2:10">
      <c r="C3" s="1" t="s">
        <v>0</v>
      </c>
      <c r="D3" s="1"/>
      <c r="H3" s="1" t="s">
        <v>1</v>
      </c>
    </row>
    <row r="4" spans="2:10">
      <c r="B4" t="s">
        <v>2</v>
      </c>
      <c r="D4" s="2" t="s">
        <v>3</v>
      </c>
      <c r="G4" t="s">
        <v>4</v>
      </c>
      <c r="I4" t="s">
        <v>3</v>
      </c>
    </row>
    <row r="5" spans="2:10">
      <c r="B5" t="s">
        <v>5</v>
      </c>
      <c r="C5">
        <v>272345.65000000002</v>
      </c>
      <c r="D5" s="2" t="s">
        <v>6</v>
      </c>
      <c r="G5" t="s">
        <v>5</v>
      </c>
      <c r="H5">
        <v>79039</v>
      </c>
      <c r="I5" t="s">
        <v>7</v>
      </c>
    </row>
    <row r="6" spans="2:10">
      <c r="B6" t="s">
        <v>8</v>
      </c>
      <c r="C6">
        <v>2151792.92</v>
      </c>
      <c r="D6" t="s">
        <v>9</v>
      </c>
      <c r="G6" t="s">
        <v>10</v>
      </c>
      <c r="H6">
        <v>39856</v>
      </c>
      <c r="I6" t="s">
        <v>11</v>
      </c>
      <c r="J6">
        <v>69000</v>
      </c>
    </row>
    <row r="7" spans="2:10">
      <c r="B7" t="s">
        <v>12</v>
      </c>
      <c r="C7">
        <v>1877084.29</v>
      </c>
      <c r="D7" s="2" t="s">
        <v>42</v>
      </c>
      <c r="E7">
        <v>13900</v>
      </c>
      <c r="G7" t="s">
        <v>13</v>
      </c>
      <c r="H7">
        <v>59100</v>
      </c>
      <c r="I7" t="s">
        <v>14</v>
      </c>
      <c r="J7">
        <v>39800</v>
      </c>
    </row>
    <row r="8" spans="2:10">
      <c r="B8" t="s">
        <v>15</v>
      </c>
      <c r="C8">
        <v>1100</v>
      </c>
      <c r="D8" s="2" t="s">
        <v>43</v>
      </c>
      <c r="E8">
        <v>67860</v>
      </c>
      <c r="G8" t="s">
        <v>16</v>
      </c>
      <c r="H8">
        <v>48005</v>
      </c>
      <c r="I8" t="s">
        <v>17</v>
      </c>
      <c r="J8">
        <v>36000</v>
      </c>
    </row>
    <row r="9" spans="2:10">
      <c r="B9" t="s">
        <v>18</v>
      </c>
      <c r="C9">
        <v>3742191.9</v>
      </c>
      <c r="D9" s="2" t="s">
        <v>44</v>
      </c>
      <c r="E9">
        <v>58986</v>
      </c>
      <c r="G9" t="s">
        <v>19</v>
      </c>
      <c r="H9">
        <v>166240</v>
      </c>
      <c r="I9" t="s">
        <v>56</v>
      </c>
      <c r="J9">
        <v>37500</v>
      </c>
    </row>
    <row r="10" spans="2:10">
      <c r="B10" t="s">
        <v>38</v>
      </c>
      <c r="C10">
        <v>15000</v>
      </c>
      <c r="D10" s="2" t="s">
        <v>45</v>
      </c>
      <c r="G10" t="s">
        <v>20</v>
      </c>
      <c r="I10" t="s">
        <v>21</v>
      </c>
      <c r="J10">
        <v>15000</v>
      </c>
    </row>
    <row r="11" spans="2:10">
      <c r="B11" t="s">
        <v>40</v>
      </c>
      <c r="C11">
        <v>9630</v>
      </c>
      <c r="D11" t="s">
        <v>58</v>
      </c>
      <c r="E11">
        <v>19171.259999999998</v>
      </c>
      <c r="G11" t="s">
        <v>60</v>
      </c>
      <c r="H11">
        <v>16000</v>
      </c>
      <c r="I11" t="s">
        <v>22</v>
      </c>
      <c r="J11">
        <v>66506</v>
      </c>
    </row>
    <row r="12" spans="2:10">
      <c r="B12" t="s">
        <v>39</v>
      </c>
      <c r="D12" s="2" t="s">
        <v>46</v>
      </c>
      <c r="E12">
        <v>49545.42</v>
      </c>
      <c r="G12" t="s">
        <v>57</v>
      </c>
      <c r="H12">
        <v>9180</v>
      </c>
      <c r="I12" t="s">
        <v>23</v>
      </c>
      <c r="J12">
        <v>14000</v>
      </c>
    </row>
    <row r="13" spans="2:10">
      <c r="B13" t="s">
        <v>41</v>
      </c>
      <c r="G13" t="s">
        <v>61</v>
      </c>
      <c r="H13">
        <v>4000</v>
      </c>
      <c r="I13" t="s">
        <v>31</v>
      </c>
      <c r="J13">
        <v>9400</v>
      </c>
    </row>
    <row r="14" spans="2:10">
      <c r="B14" t="s">
        <v>59</v>
      </c>
      <c r="C14">
        <v>22200</v>
      </c>
      <c r="D14" s="2"/>
      <c r="I14" t="s">
        <v>75</v>
      </c>
      <c r="J14">
        <v>22200</v>
      </c>
    </row>
    <row r="15" spans="2:10">
      <c r="D15" s="2"/>
      <c r="I15" t="s">
        <v>74</v>
      </c>
    </row>
    <row r="16" spans="2:10">
      <c r="D16" s="2"/>
      <c r="H16" s="1"/>
      <c r="J16" s="2"/>
    </row>
    <row r="17" spans="4:10">
      <c r="D17" s="2" t="s">
        <v>47</v>
      </c>
      <c r="E17">
        <v>7080</v>
      </c>
      <c r="H17" s="1"/>
      <c r="I17" t="s">
        <v>24</v>
      </c>
      <c r="J17" s="2">
        <v>112014</v>
      </c>
    </row>
    <row r="18" spans="4:10">
      <c r="D18" s="2" t="s">
        <v>34</v>
      </c>
      <c r="H18" s="1">
        <f>SUM(H5:H17)</f>
        <v>421420</v>
      </c>
      <c r="J18" s="1">
        <f>SUM(J6:J17)</f>
        <v>421420</v>
      </c>
    </row>
    <row r="19" spans="4:10">
      <c r="D19" s="2" t="s">
        <v>48</v>
      </c>
      <c r="E19">
        <v>17645.400000000001</v>
      </c>
      <c r="H19" s="1"/>
      <c r="J19" s="1"/>
    </row>
    <row r="20" spans="4:10">
      <c r="D20" s="2" t="s">
        <v>55</v>
      </c>
      <c r="E20">
        <v>4941299.2</v>
      </c>
      <c r="H20" s="1"/>
      <c r="J20" s="1"/>
    </row>
    <row r="21" spans="4:10">
      <c r="D21" t="s">
        <v>36</v>
      </c>
      <c r="E21">
        <v>5300</v>
      </c>
      <c r="H21" s="1" t="s">
        <v>62</v>
      </c>
      <c r="J21" s="1"/>
    </row>
    <row r="22" spans="4:10">
      <c r="D22" t="s">
        <v>25</v>
      </c>
      <c r="G22" t="s">
        <v>4</v>
      </c>
      <c r="I22" t="s">
        <v>3</v>
      </c>
    </row>
    <row r="23" spans="4:10">
      <c r="D23" s="2" t="s">
        <v>30</v>
      </c>
      <c r="E23">
        <v>3249.92</v>
      </c>
      <c r="G23" t="s">
        <v>5</v>
      </c>
      <c r="H23">
        <v>375950</v>
      </c>
      <c r="I23" t="s">
        <v>65</v>
      </c>
      <c r="J23">
        <v>1085</v>
      </c>
    </row>
    <row r="24" spans="4:10">
      <c r="D24" s="2" t="s">
        <v>9</v>
      </c>
      <c r="E24">
        <v>341800</v>
      </c>
      <c r="G24" t="s">
        <v>64</v>
      </c>
      <c r="H24">
        <v>499545</v>
      </c>
      <c r="I24" t="s">
        <v>49</v>
      </c>
      <c r="J24">
        <v>11000</v>
      </c>
    </row>
    <row r="25" spans="4:10">
      <c r="D25" s="2" t="s">
        <v>28</v>
      </c>
      <c r="E25">
        <v>39000</v>
      </c>
      <c r="G25" t="s">
        <v>63</v>
      </c>
      <c r="H25">
        <v>12500</v>
      </c>
    </row>
    <row r="26" spans="4:10">
      <c r="D26" s="2" t="s">
        <v>50</v>
      </c>
      <c r="E26">
        <v>108000</v>
      </c>
      <c r="I26" t="s">
        <v>24</v>
      </c>
      <c r="J26">
        <v>127450</v>
      </c>
    </row>
    <row r="27" spans="4:10">
      <c r="D27" s="2" t="s">
        <v>51</v>
      </c>
      <c r="E27">
        <v>67860</v>
      </c>
      <c r="H27" s="1"/>
      <c r="I27" t="s">
        <v>29</v>
      </c>
      <c r="J27">
        <v>748460</v>
      </c>
    </row>
    <row r="28" spans="4:10">
      <c r="D28" s="2" t="s">
        <v>32</v>
      </c>
      <c r="E28">
        <v>2564</v>
      </c>
      <c r="G28" s="1"/>
      <c r="H28" s="1">
        <f>SUM(H23:H27)</f>
        <v>887995</v>
      </c>
      <c r="J28" s="1">
        <f>SUM(J23:J27)</f>
        <v>887995</v>
      </c>
    </row>
    <row r="29" spans="4:10">
      <c r="D29" s="2" t="s">
        <v>26</v>
      </c>
      <c r="E29">
        <v>11850</v>
      </c>
    </row>
    <row r="30" spans="4:10">
      <c r="D30" s="2" t="s">
        <v>33</v>
      </c>
      <c r="E30">
        <v>21247</v>
      </c>
    </row>
    <row r="31" spans="4:10">
      <c r="D31" t="s">
        <v>69</v>
      </c>
      <c r="E31">
        <v>500</v>
      </c>
    </row>
    <row r="32" spans="4:10">
      <c r="D32" t="s">
        <v>68</v>
      </c>
      <c r="E32">
        <v>2475</v>
      </c>
      <c r="G32" s="1"/>
    </row>
    <row r="33" spans="3:8">
      <c r="D33" s="2" t="s">
        <v>52</v>
      </c>
      <c r="E33">
        <v>500</v>
      </c>
    </row>
    <row r="34" spans="3:8">
      <c r="D34" s="2" t="s">
        <v>53</v>
      </c>
      <c r="E34">
        <v>5000</v>
      </c>
    </row>
    <row r="35" spans="3:8">
      <c r="D35" s="2" t="s">
        <v>54</v>
      </c>
      <c r="E35">
        <v>4033</v>
      </c>
    </row>
    <row r="36" spans="3:8">
      <c r="D36" s="2" t="s">
        <v>37</v>
      </c>
      <c r="E36">
        <v>191100</v>
      </c>
    </row>
    <row r="37" spans="3:8">
      <c r="D37" t="s">
        <v>66</v>
      </c>
      <c r="E37">
        <v>30000</v>
      </c>
    </row>
    <row r="38" spans="3:8">
      <c r="D38" s="2" t="s">
        <v>27</v>
      </c>
      <c r="E38">
        <v>67870</v>
      </c>
    </row>
    <row r="39" spans="3:8">
      <c r="D39" t="s">
        <v>72</v>
      </c>
      <c r="E39">
        <v>1470</v>
      </c>
    </row>
    <row r="40" spans="3:8">
      <c r="D40" t="s">
        <v>67</v>
      </c>
      <c r="E40">
        <v>9180</v>
      </c>
    </row>
    <row r="41" spans="3:8">
      <c r="D41" t="s">
        <v>70</v>
      </c>
      <c r="E41">
        <v>15000</v>
      </c>
      <c r="G41" s="3"/>
    </row>
    <row r="42" spans="3:8">
      <c r="D42" t="s">
        <v>71</v>
      </c>
      <c r="E42">
        <v>444000</v>
      </c>
    </row>
    <row r="43" spans="3:8">
      <c r="G43" s="4" t="s">
        <v>76</v>
      </c>
      <c r="H43" t="s">
        <v>77</v>
      </c>
    </row>
    <row r="44" spans="3:8">
      <c r="D44" t="s">
        <v>24</v>
      </c>
      <c r="E44">
        <v>111927.03999999999</v>
      </c>
    </row>
    <row r="45" spans="3:8">
      <c r="C45" s="1"/>
      <c r="D45" t="s">
        <v>29</v>
      </c>
      <c r="E45">
        <v>1431931.52</v>
      </c>
    </row>
    <row r="46" spans="3:8">
      <c r="C46" s="1">
        <f>SUM(C5:C45)</f>
        <v>8091344.7599999998</v>
      </c>
      <c r="E46" s="1">
        <f>SUM(E7:E45)</f>
        <v>8091344.7599999998</v>
      </c>
    </row>
    <row r="50" spans="2:8">
      <c r="C50" s="1"/>
      <c r="G50" s="1"/>
    </row>
    <row r="51" spans="2:8">
      <c r="B51" s="1"/>
      <c r="G51" s="1"/>
    </row>
    <row r="55" spans="2:8">
      <c r="C55" t="s">
        <v>35</v>
      </c>
    </row>
    <row r="64" spans="2:8">
      <c r="H64" s="1"/>
    </row>
    <row r="80" spans="8:8">
      <c r="H80" s="1"/>
    </row>
    <row r="81" spans="3:10">
      <c r="H81" s="1"/>
      <c r="J81" s="1"/>
    </row>
    <row r="82" spans="3:10">
      <c r="H82" s="1"/>
    </row>
    <row r="86" spans="3:10">
      <c r="C86" s="1"/>
    </row>
    <row r="87" spans="3:10">
      <c r="E87" s="1"/>
    </row>
    <row r="88" spans="3:10">
      <c r="C88" s="1"/>
    </row>
    <row r="102" spans="8:8">
      <c r="H102" s="1"/>
    </row>
    <row r="115" spans="3:10">
      <c r="H115" s="1"/>
    </row>
    <row r="116" spans="3:10">
      <c r="J116" s="1"/>
    </row>
    <row r="127" spans="3:10">
      <c r="C127" s="1"/>
    </row>
    <row r="128" spans="3:10">
      <c r="E128" s="1"/>
    </row>
    <row r="129" spans="3:8">
      <c r="C129" s="1"/>
    </row>
    <row r="143" spans="3:8">
      <c r="H143" s="1"/>
    </row>
    <row r="157" spans="8:10">
      <c r="H157" s="1"/>
    </row>
    <row r="158" spans="8:10">
      <c r="J158" s="1"/>
    </row>
    <row r="168" spans="3:5">
      <c r="C168" s="1"/>
    </row>
    <row r="169" spans="3:5">
      <c r="E169" s="1"/>
    </row>
    <row r="170" spans="3:5">
      <c r="C170" s="1"/>
    </row>
    <row r="184" spans="8:8">
      <c r="H184" s="1"/>
    </row>
    <row r="196" spans="3:10">
      <c r="H196" s="1"/>
    </row>
    <row r="197" spans="3:10">
      <c r="J197" s="1"/>
    </row>
    <row r="202" spans="3:10">
      <c r="C202" s="1"/>
    </row>
    <row r="203" spans="3:10">
      <c r="E203" s="1"/>
    </row>
    <row r="204" spans="3:10">
      <c r="C204" s="1"/>
    </row>
    <row r="218" spans="8:8">
      <c r="H218" s="1"/>
    </row>
    <row r="231" spans="3:10">
      <c r="H231" s="1"/>
    </row>
    <row r="232" spans="3:10">
      <c r="J232" s="1"/>
    </row>
    <row r="236" spans="3:10">
      <c r="C236" s="1"/>
    </row>
    <row r="237" spans="3:10">
      <c r="E237" s="1"/>
    </row>
    <row r="238" spans="3:10">
      <c r="C238" s="1"/>
    </row>
    <row r="252" spans="8:8">
      <c r="H252" s="1"/>
    </row>
    <row r="265" spans="8:10">
      <c r="H265" s="1"/>
    </row>
    <row r="266" spans="8:10">
      <c r="J266" s="1"/>
    </row>
    <row r="275" spans="3:5">
      <c r="C275" s="1"/>
    </row>
    <row r="276" spans="3:5">
      <c r="C276" s="1"/>
    </row>
    <row r="277" spans="3:5">
      <c r="E277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2019-07-28T19:48:43Z</dcterms:modified>
</cp:coreProperties>
</file>