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xr:revisionPtr revIDLastSave="0" documentId="8_{E6039497-9690-1844-8A1F-680875A7D9F1}" xr6:coauthVersionLast="47" xr6:coauthVersionMax="47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definedNames>
    <definedName name="_xlnm.Print_Area" localSheetId="0">'Table 1'!$A$1:$H$35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7" i="1"/>
</calcChain>
</file>

<file path=xl/sharedStrings.xml><?xml version="1.0" encoding="utf-8"?>
<sst xmlns="http://schemas.openxmlformats.org/spreadsheetml/2006/main" count="90" uniqueCount="66">
  <si>
    <t xml:space="preserve">УТВЕРЖДЕН решением общего собрания </t>
  </si>
  <si>
    <t>Статья дохода 1</t>
  </si>
  <si>
    <r>
      <rPr>
        <b/>
        <sz val="12"/>
        <rFont val="Times New Roman"/>
        <family val="1"/>
        <charset val="204"/>
      </rPr>
      <t>№ статьи</t>
    </r>
  </si>
  <si>
    <r>
      <rPr>
        <b/>
        <sz val="12"/>
        <rFont val="Times New Roman"/>
        <family val="1"/>
        <charset val="204"/>
      </rPr>
      <t>Статьи расходов</t>
    </r>
  </si>
  <si>
    <r>
      <rPr>
        <b/>
        <sz val="12"/>
        <rFont val="Times New Roman"/>
        <family val="1"/>
        <charset val="204"/>
      </rPr>
      <t>Расчет(руб)</t>
    </r>
  </si>
  <si>
    <r>
      <rPr>
        <b/>
        <sz val="12"/>
        <rFont val="Times New Roman"/>
        <family val="1"/>
        <charset val="204"/>
      </rPr>
      <t>Итого по плану (руб.)</t>
    </r>
  </si>
  <si>
    <r>
      <rPr>
        <b/>
        <sz val="12"/>
        <rFont val="Times New Roman"/>
        <family val="1"/>
        <charset val="204"/>
      </rPr>
      <t>ЭЛЕКТРОСНАБЖЕНИЕ</t>
    </r>
  </si>
  <si>
    <r>
      <rPr>
        <b/>
        <sz val="12"/>
        <rFont val="Times New Roman"/>
        <family val="1"/>
        <charset val="204"/>
      </rPr>
      <t>ОБРАЩЕНИЕ С ТВЕРДЫМИ КОММУНАЛЬНЫМИ ОТХОДАМИ (ТКО)</t>
    </r>
  </si>
  <si>
    <r>
      <rPr>
        <b/>
        <sz val="12"/>
        <rFont val="Times New Roman"/>
        <family val="1"/>
        <charset val="204"/>
      </rPr>
      <t>БЛАГОУСТРОЙСТВО, СТРОИТЕЛЬСТВО</t>
    </r>
  </si>
  <si>
    <t>Колл-во</t>
  </si>
  <si>
    <t>Статья расхода 1</t>
  </si>
  <si>
    <t>АДМИНИСТРАТИВНО-УПРАВЛЕНЧЕСКИЕ ЗАТРАТЫ</t>
  </si>
  <si>
    <t>Статья расхода 2</t>
  </si>
  <si>
    <t>Ед.изм</t>
  </si>
  <si>
    <t>руб</t>
  </si>
  <si>
    <t>Статья расходов 4</t>
  </si>
  <si>
    <t>Общая сумма по статье:</t>
  </si>
  <si>
    <t>Статья расходов 6</t>
  </si>
  <si>
    <t>Статья расходов 5</t>
  </si>
  <si>
    <t xml:space="preserve">Расход электроэнергии (правление, освещение) </t>
  </si>
  <si>
    <t>УБОРКА СНЕГА В ЗИМНИЙ ПЕРИОД</t>
  </si>
  <si>
    <t>Уборка снега, расчистка дорог в зимний период</t>
  </si>
  <si>
    <t>Примечания, краткое ФЭО</t>
  </si>
  <si>
    <t>Питьевой водопровод</t>
  </si>
  <si>
    <t>Дренаж, канавы, мелиорация</t>
  </si>
  <si>
    <t>Вывоз ТБО (май-октябрь)</t>
  </si>
  <si>
    <t>Вне сметы</t>
  </si>
  <si>
    <t>Фонд заработной платы</t>
  </si>
  <si>
    <t>Вывоз ТБО (январь-апрель,ноябрь-декабрь)</t>
  </si>
  <si>
    <t>Плановый доход от взносов по оплате потребления питьевой воды, расходуемый на электроэнергию и отопление скважины.</t>
  </si>
  <si>
    <t>Часть процесса ремонта дорог.</t>
  </si>
  <si>
    <t xml:space="preserve">Ежегодный взнос только с пользователей поливного водопровода. </t>
  </si>
  <si>
    <t>Обслуживание поливного водопровода ежегодное</t>
  </si>
  <si>
    <t>участ</t>
  </si>
  <si>
    <t xml:space="preserve">ДПК "ДСК ДЮНЫ" Протокол № ___ от "____" _____ 20___г. </t>
  </si>
  <si>
    <t>Дополнительные членские взносы проживающих круглогодично или часто приезжаючих в осенне-зимний-весенный период (зимники)</t>
  </si>
  <si>
    <t xml:space="preserve">Ремонт остальных дорог, кроме Главной, отсыпка щебнем, крошкой, отсевом, трамбовка. Текущий ежегодный ремонт. Дорога после ремонта - отсыпка щпс или щебнем. Машина ЩПС 10 тонн - цена 12000р + работы 4000р = 16000р - на 20 м.пог дороги шириной 4м. Заложенной суммы хватит на отсыпку ориентировочно 1,6км дорог.  </t>
  </si>
  <si>
    <t>Обслуживание питьевого водопровода ежегодное</t>
  </si>
  <si>
    <t>Смета доходов и расходов на содержание ДПК "ДСК ДЮНЫ" на 2024 г.</t>
  </si>
  <si>
    <t>Председатель правления                           /Н.В.Джеломанова/</t>
  </si>
  <si>
    <t>План доходов всего на 2024 г.</t>
  </si>
  <si>
    <t xml:space="preserve">План доходов от членских взносов на 2024 г. </t>
  </si>
  <si>
    <t>План расходов членских взносов на 2024год</t>
  </si>
  <si>
    <t>ПРИОБРЕТЕНИЕ  МАТЕРИАЛЬНО ПРОИЗВОДСТВЕННЫХ ЗАПАСОВ и СОДЕРЖАНИЕ УПРАВЛЕНИЯ</t>
  </si>
  <si>
    <t>Ремонт дорог, кроме Главной</t>
  </si>
  <si>
    <t>На основании предыдущих периодов</t>
  </si>
  <si>
    <t>Дороги</t>
  </si>
  <si>
    <t>Целевой взнос на ремонт Главной улицы</t>
  </si>
  <si>
    <t>Водопроводы</t>
  </si>
  <si>
    <t>Статья расходов 3</t>
  </si>
  <si>
    <t>3.1</t>
  </si>
  <si>
    <t>4.1</t>
  </si>
  <si>
    <t>5.1</t>
  </si>
  <si>
    <t>5.2</t>
  </si>
  <si>
    <t>6.1</t>
  </si>
  <si>
    <t>6.2</t>
  </si>
  <si>
    <t>6.3</t>
  </si>
  <si>
    <t>6.4</t>
  </si>
  <si>
    <t>40 р/куб по счетчику</t>
  </si>
  <si>
    <t>Ремонт Главной улицы</t>
  </si>
  <si>
    <t xml:space="preserve">Благоустройство: Спил деревьев и кустарников на местах общего пользования (МОП), измельчение и утилизация, прочие работы. </t>
  </si>
  <si>
    <t>Членский взнос зимника =  взнос летника 12000р + 4000р на вывоз мусора зимой.+ ЗП дворника, коменданта + зимние расходы</t>
  </si>
  <si>
    <t>Членские взносы проживающих не более 6 месяцев в году (летники)</t>
  </si>
  <si>
    <t>Заработная  плата 6-ти человек с учетом одной вакансии</t>
  </si>
  <si>
    <t>По факту выполненных работ. С отменой отдельного взноса на "субботник".</t>
  </si>
  <si>
    <t xml:space="preserve">Ежегодный взнос с пользователей питьевого водопровода.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</si>
</sst>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;###0.0"/>
  </numFmts>
  <fonts count="11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4" fontId="7" fillId="3" borderId="2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4" fontId="4" fillId="2" borderId="2" xfId="0" applyNumberFormat="1" applyFont="1" applyFill="1" applyBorder="1" applyAlignment="1">
      <alignment horizontal="righ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1" fontId="1" fillId="2" borderId="2" xfId="0" applyNumberFormat="1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right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0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right" vertical="top" wrapText="1"/>
    </xf>
    <xf numFmtId="3" fontId="1" fillId="2" borderId="2" xfId="0" applyNumberFormat="1" applyFont="1" applyFill="1" applyBorder="1" applyAlignment="1">
      <alignment horizontal="right" vertical="top" wrapText="1"/>
    </xf>
    <xf numFmtId="3" fontId="4" fillId="2" borderId="7" xfId="0" applyNumberFormat="1" applyFont="1" applyFill="1" applyBorder="1" applyAlignment="1">
      <alignment horizontal="right" vertical="top" wrapText="1"/>
    </xf>
    <xf numFmtId="3" fontId="1" fillId="2" borderId="7" xfId="0" applyNumberFormat="1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right" vertical="top" wrapText="1"/>
    </xf>
    <xf numFmtId="0" fontId="8" fillId="3" borderId="9" xfId="0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BreakPreview" topLeftCell="B5" zoomScale="89" zoomScaleNormal="70" zoomScaleSheetLayoutView="89" workbookViewId="0">
      <selection activeCell="H34" sqref="H34"/>
    </sheetView>
  </sheetViews>
  <sheetFormatPr defaultColWidth="9.296875" defaultRowHeight="14.25" x14ac:dyDescent="0.15"/>
  <cols>
    <col min="1" max="1" width="25.796875" style="1" customWidth="1"/>
    <col min="2" max="2" width="14.09765625" style="39" customWidth="1"/>
    <col min="3" max="3" width="73.046875" style="1" customWidth="1"/>
    <col min="4" max="4" width="16.49609375" style="1" customWidth="1"/>
    <col min="5" max="5" width="8.3984375" style="14" customWidth="1"/>
    <col min="6" max="6" width="15.59765625" style="1" customWidth="1"/>
    <col min="7" max="7" width="29.3984375" style="1" customWidth="1"/>
    <col min="8" max="8" width="86.09765625" style="8" customWidth="1"/>
    <col min="9" max="9" width="25.49609375" style="1" customWidth="1"/>
    <col min="10" max="16384" width="9.296875" style="1"/>
  </cols>
  <sheetData>
    <row r="1" spans="1:8" ht="25.5" customHeight="1" x14ac:dyDescent="0.15">
      <c r="B1" s="38"/>
      <c r="C1" s="2"/>
      <c r="D1" s="60" t="s">
        <v>0</v>
      </c>
      <c r="E1" s="60"/>
      <c r="F1" s="60"/>
      <c r="G1" s="60"/>
    </row>
    <row r="2" spans="1:8" ht="27" customHeight="1" x14ac:dyDescent="0.15">
      <c r="D2" s="61" t="s">
        <v>34</v>
      </c>
      <c r="E2" s="61"/>
      <c r="F2" s="61"/>
      <c r="G2" s="61"/>
    </row>
    <row r="3" spans="1:8" ht="34.5" customHeight="1" x14ac:dyDescent="0.15">
      <c r="D3" s="61" t="s">
        <v>39</v>
      </c>
      <c r="E3" s="61"/>
      <c r="F3" s="61"/>
      <c r="G3" s="61"/>
    </row>
    <row r="4" spans="1:8" x14ac:dyDescent="0.15">
      <c r="A4" s="7" t="s">
        <v>38</v>
      </c>
    </row>
    <row r="5" spans="1:8" ht="37.5" customHeight="1" x14ac:dyDescent="0.15">
      <c r="A5" s="66" t="s">
        <v>40</v>
      </c>
      <c r="B5" s="67"/>
      <c r="C5" s="67"/>
      <c r="D5" s="67"/>
      <c r="E5" s="67"/>
      <c r="F5" s="68"/>
      <c r="G5" s="18"/>
      <c r="H5" s="17" t="s">
        <v>22</v>
      </c>
    </row>
    <row r="6" spans="1:8" ht="16.5" x14ac:dyDescent="0.15">
      <c r="A6" s="4" t="s">
        <v>2</v>
      </c>
      <c r="B6" s="69" t="s">
        <v>3</v>
      </c>
      <c r="C6" s="70"/>
      <c r="D6" s="5" t="s">
        <v>4</v>
      </c>
      <c r="E6" s="9" t="s">
        <v>13</v>
      </c>
      <c r="F6" s="9" t="s">
        <v>9</v>
      </c>
      <c r="G6" s="10" t="s">
        <v>5</v>
      </c>
      <c r="H6" s="16"/>
    </row>
    <row r="7" spans="1:8" ht="21" x14ac:dyDescent="0.15">
      <c r="A7" s="21" t="s">
        <v>1</v>
      </c>
      <c r="B7" s="71" t="s">
        <v>41</v>
      </c>
      <c r="C7" s="72"/>
      <c r="D7" s="72"/>
      <c r="E7" s="72"/>
      <c r="F7" s="73"/>
      <c r="G7" s="22">
        <f>SUM(G8:G9)</f>
        <v>5800000</v>
      </c>
      <c r="H7" s="16"/>
    </row>
    <row r="8" spans="1:8" s="8" customFormat="1" ht="52.5" customHeight="1" x14ac:dyDescent="0.15">
      <c r="A8" s="23">
        <v>1.1000000000000001</v>
      </c>
      <c r="B8" s="74" t="s">
        <v>35</v>
      </c>
      <c r="C8" s="54"/>
      <c r="D8" s="3">
        <v>4000</v>
      </c>
      <c r="E8" s="6" t="s">
        <v>33</v>
      </c>
      <c r="F8" s="3">
        <v>175</v>
      </c>
      <c r="G8" s="45">
        <v>700000</v>
      </c>
      <c r="H8" s="16" t="s">
        <v>61</v>
      </c>
    </row>
    <row r="9" spans="1:8" ht="36" customHeight="1" x14ac:dyDescent="0.15">
      <c r="A9" s="23">
        <v>1.2</v>
      </c>
      <c r="B9" s="74" t="s">
        <v>62</v>
      </c>
      <c r="C9" s="54"/>
      <c r="D9" s="3">
        <v>12000</v>
      </c>
      <c r="E9" s="6" t="s">
        <v>33</v>
      </c>
      <c r="F9" s="3">
        <v>425</v>
      </c>
      <c r="G9" s="45">
        <v>5100000</v>
      </c>
      <c r="H9" s="16"/>
    </row>
    <row r="10" spans="1:8" ht="32.25" customHeight="1" x14ac:dyDescent="0.15">
      <c r="A10" s="62" t="s">
        <v>42</v>
      </c>
      <c r="B10" s="63"/>
      <c r="C10" s="63"/>
      <c r="D10" s="63"/>
      <c r="E10" s="63"/>
      <c r="F10" s="64"/>
      <c r="G10" s="22">
        <v>5800000</v>
      </c>
      <c r="H10" s="16"/>
    </row>
    <row r="11" spans="1:8" x14ac:dyDescent="0.15">
      <c r="A11" s="15" t="s">
        <v>10</v>
      </c>
      <c r="B11" s="55" t="s">
        <v>11</v>
      </c>
      <c r="C11" s="54"/>
      <c r="D11" s="56" t="s">
        <v>16</v>
      </c>
      <c r="E11" s="57"/>
      <c r="F11" s="58"/>
      <c r="G11" s="24">
        <v>1600000</v>
      </c>
      <c r="H11" s="1"/>
    </row>
    <row r="12" spans="1:8" x14ac:dyDescent="0.15">
      <c r="A12" s="13"/>
      <c r="B12" s="25">
        <v>1.1000000000000001</v>
      </c>
      <c r="C12" s="55" t="s">
        <v>27</v>
      </c>
      <c r="D12" s="59"/>
      <c r="E12" s="59"/>
      <c r="F12" s="54"/>
      <c r="G12" s="20">
        <v>1600000</v>
      </c>
      <c r="H12" s="16" t="s">
        <v>63</v>
      </c>
    </row>
    <row r="13" spans="1:8" ht="38.25" customHeight="1" x14ac:dyDescent="0.15">
      <c r="A13" s="19" t="s">
        <v>12</v>
      </c>
      <c r="B13" s="55" t="s">
        <v>43</v>
      </c>
      <c r="C13" s="54"/>
      <c r="D13" s="56" t="s">
        <v>16</v>
      </c>
      <c r="E13" s="57"/>
      <c r="F13" s="58"/>
      <c r="G13" s="44">
        <v>150000</v>
      </c>
      <c r="H13" s="16" t="s">
        <v>45</v>
      </c>
    </row>
    <row r="14" spans="1:8" x14ac:dyDescent="0.15">
      <c r="A14" s="26" t="s">
        <v>49</v>
      </c>
      <c r="B14" s="55" t="s">
        <v>20</v>
      </c>
      <c r="C14" s="54"/>
      <c r="D14" s="56" t="s">
        <v>16</v>
      </c>
      <c r="E14" s="57"/>
      <c r="F14" s="58"/>
      <c r="G14" s="44">
        <v>350000</v>
      </c>
      <c r="H14" s="16"/>
    </row>
    <row r="15" spans="1:8" x14ac:dyDescent="0.15">
      <c r="A15" s="3"/>
      <c r="B15" s="40" t="s">
        <v>50</v>
      </c>
      <c r="C15" s="12" t="s">
        <v>21</v>
      </c>
      <c r="D15" s="6">
        <v>350000</v>
      </c>
      <c r="E15" s="6" t="s">
        <v>14</v>
      </c>
      <c r="F15" s="6"/>
      <c r="G15" s="45">
        <v>350000</v>
      </c>
      <c r="H15" s="11" t="s">
        <v>45</v>
      </c>
    </row>
    <row r="16" spans="1:8" x14ac:dyDescent="0.15">
      <c r="A16" s="26" t="s">
        <v>15</v>
      </c>
      <c r="B16" s="53" t="s">
        <v>6</v>
      </c>
      <c r="C16" s="54"/>
      <c r="D16" s="56" t="s">
        <v>16</v>
      </c>
      <c r="E16" s="57"/>
      <c r="F16" s="58"/>
      <c r="G16" s="44">
        <v>150000</v>
      </c>
      <c r="H16" s="16"/>
    </row>
    <row r="17" spans="1:8" x14ac:dyDescent="0.15">
      <c r="A17" s="3"/>
      <c r="B17" s="40" t="s">
        <v>51</v>
      </c>
      <c r="C17" s="12" t="s">
        <v>19</v>
      </c>
      <c r="D17" s="6">
        <v>150000</v>
      </c>
      <c r="E17" s="6" t="s">
        <v>14</v>
      </c>
      <c r="F17" s="6">
        <v>1</v>
      </c>
      <c r="G17" s="45">
        <v>150000</v>
      </c>
      <c r="H17" s="16" t="s">
        <v>45</v>
      </c>
    </row>
    <row r="18" spans="1:8" x14ac:dyDescent="0.15">
      <c r="A18" s="26" t="s">
        <v>18</v>
      </c>
      <c r="B18" s="53" t="s">
        <v>7</v>
      </c>
      <c r="C18" s="54"/>
      <c r="D18" s="56" t="s">
        <v>16</v>
      </c>
      <c r="E18" s="57"/>
      <c r="F18" s="58"/>
      <c r="G18" s="44">
        <v>1250000</v>
      </c>
      <c r="H18" s="16"/>
    </row>
    <row r="19" spans="1:8" x14ac:dyDescent="0.15">
      <c r="A19" s="3"/>
      <c r="B19" s="40" t="s">
        <v>52</v>
      </c>
      <c r="C19" s="12" t="s">
        <v>25</v>
      </c>
      <c r="D19" s="28">
        <v>850000</v>
      </c>
      <c r="E19" s="6" t="s">
        <v>14</v>
      </c>
      <c r="F19" s="6"/>
      <c r="G19" s="30">
        <v>850000</v>
      </c>
      <c r="H19" s="11" t="s">
        <v>45</v>
      </c>
    </row>
    <row r="20" spans="1:8" x14ac:dyDescent="0.15">
      <c r="A20" s="3"/>
      <c r="B20" s="40" t="s">
        <v>53</v>
      </c>
      <c r="C20" s="12" t="s">
        <v>28</v>
      </c>
      <c r="D20" s="6">
        <v>400000</v>
      </c>
      <c r="E20" s="6" t="s">
        <v>14</v>
      </c>
      <c r="F20" s="6"/>
      <c r="G20" s="45">
        <v>400000</v>
      </c>
      <c r="H20" s="11" t="s">
        <v>45</v>
      </c>
    </row>
    <row r="21" spans="1:8" x14ac:dyDescent="0.15">
      <c r="A21" s="15" t="s">
        <v>17</v>
      </c>
      <c r="B21" s="75" t="s">
        <v>8</v>
      </c>
      <c r="C21" s="54"/>
      <c r="D21" s="56" t="s">
        <v>16</v>
      </c>
      <c r="E21" s="57"/>
      <c r="F21" s="58"/>
      <c r="G21" s="44">
        <v>2300000</v>
      </c>
      <c r="H21" s="16"/>
    </row>
    <row r="22" spans="1:8" ht="96" customHeight="1" x14ac:dyDescent="0.15">
      <c r="A22" s="11"/>
      <c r="B22" s="41" t="s">
        <v>54</v>
      </c>
      <c r="C22" s="12" t="s">
        <v>44</v>
      </c>
      <c r="D22" s="6">
        <v>900000</v>
      </c>
      <c r="E22" s="6" t="s">
        <v>14</v>
      </c>
      <c r="F22" s="6">
        <v>1</v>
      </c>
      <c r="G22" s="45">
        <v>900000</v>
      </c>
      <c r="H22" s="16" t="s">
        <v>36</v>
      </c>
    </row>
    <row r="23" spans="1:8" x14ac:dyDescent="0.15">
      <c r="A23" s="11"/>
      <c r="B23" s="41" t="s">
        <v>55</v>
      </c>
      <c r="C23" s="12" t="s">
        <v>59</v>
      </c>
      <c r="D23" s="6">
        <v>900000</v>
      </c>
      <c r="E23" s="6" t="s">
        <v>14</v>
      </c>
      <c r="F23" s="6">
        <v>1</v>
      </c>
      <c r="G23" s="45">
        <v>900000</v>
      </c>
      <c r="H23" s="12" t="s">
        <v>59</v>
      </c>
    </row>
    <row r="24" spans="1:8" x14ac:dyDescent="0.15">
      <c r="A24" s="13"/>
      <c r="B24" s="42" t="s">
        <v>56</v>
      </c>
      <c r="C24" s="12" t="s">
        <v>24</v>
      </c>
      <c r="D24" s="6">
        <v>150000</v>
      </c>
      <c r="E24" s="6" t="s">
        <v>14</v>
      </c>
      <c r="F24" s="6">
        <v>1</v>
      </c>
      <c r="G24" s="45">
        <v>150000</v>
      </c>
      <c r="H24" s="16" t="s">
        <v>30</v>
      </c>
    </row>
    <row r="25" spans="1:8" ht="27" x14ac:dyDescent="0.15">
      <c r="A25" s="13"/>
      <c r="B25" s="42" t="s">
        <v>57</v>
      </c>
      <c r="C25" s="12" t="s">
        <v>60</v>
      </c>
      <c r="D25" s="6">
        <v>350000</v>
      </c>
      <c r="E25" s="6" t="s">
        <v>14</v>
      </c>
      <c r="F25" s="6">
        <v>1</v>
      </c>
      <c r="G25" s="45">
        <v>350000</v>
      </c>
      <c r="H25" s="29" t="s">
        <v>64</v>
      </c>
    </row>
    <row r="26" spans="1:8" x14ac:dyDescent="0.15">
      <c r="E26" s="27"/>
    </row>
    <row r="27" spans="1:8" ht="21" x14ac:dyDescent="0.15">
      <c r="A27" s="51" t="s">
        <v>26</v>
      </c>
      <c r="B27" s="52"/>
      <c r="C27" s="52"/>
      <c r="D27" s="52"/>
      <c r="E27" s="52"/>
      <c r="F27" s="52"/>
      <c r="G27" s="52"/>
      <c r="H27" s="52"/>
    </row>
    <row r="28" spans="1:8" x14ac:dyDescent="0.15">
      <c r="A28" s="31"/>
      <c r="B28" s="48" t="s">
        <v>23</v>
      </c>
      <c r="C28" s="49"/>
      <c r="D28" s="50" t="s">
        <v>16</v>
      </c>
      <c r="E28" s="50"/>
      <c r="F28" s="50"/>
      <c r="G28" s="33">
        <f>G29</f>
        <v>0</v>
      </c>
      <c r="H28" s="11"/>
    </row>
    <row r="29" spans="1:8" ht="69" customHeight="1" x14ac:dyDescent="0.15">
      <c r="A29" s="11"/>
      <c r="B29" s="43"/>
      <c r="C29" s="34" t="s">
        <v>29</v>
      </c>
      <c r="D29" s="35"/>
      <c r="E29" s="35" t="s">
        <v>14</v>
      </c>
      <c r="F29" s="35"/>
      <c r="G29" s="36">
        <f>D29*F29</f>
        <v>0</v>
      </c>
      <c r="H29" s="11" t="s">
        <v>58</v>
      </c>
    </row>
    <row r="30" spans="1:8" x14ac:dyDescent="0.15">
      <c r="A30" s="31"/>
      <c r="B30" s="48" t="s">
        <v>46</v>
      </c>
      <c r="C30" s="49"/>
      <c r="D30" s="50" t="s">
        <v>16</v>
      </c>
      <c r="E30" s="50"/>
      <c r="F30" s="50"/>
      <c r="G30" s="46">
        <v>1275000</v>
      </c>
      <c r="H30" s="11"/>
    </row>
    <row r="31" spans="1:8" ht="69" customHeight="1" x14ac:dyDescent="0.15">
      <c r="A31" s="11"/>
      <c r="B31" s="43"/>
      <c r="C31" s="34" t="s">
        <v>47</v>
      </c>
      <c r="D31" s="35">
        <v>3000</v>
      </c>
      <c r="E31" s="35" t="s">
        <v>14</v>
      </c>
      <c r="F31" s="35">
        <v>425</v>
      </c>
      <c r="G31" s="47">
        <v>1275000</v>
      </c>
      <c r="H31" s="11"/>
    </row>
    <row r="32" spans="1:8" x14ac:dyDescent="0.15">
      <c r="A32" s="31"/>
      <c r="B32" s="48" t="s">
        <v>48</v>
      </c>
      <c r="C32" s="49"/>
      <c r="D32" s="50"/>
      <c r="E32" s="50"/>
      <c r="F32" s="50"/>
      <c r="G32" s="46">
        <v>360000</v>
      </c>
      <c r="H32" s="11"/>
    </row>
    <row r="33" spans="1:8" x14ac:dyDescent="0.15">
      <c r="A33" s="37"/>
      <c r="B33" s="65" t="s">
        <v>32</v>
      </c>
      <c r="C33" s="49"/>
      <c r="D33" s="11">
        <v>600</v>
      </c>
      <c r="E33" s="35" t="s">
        <v>33</v>
      </c>
      <c r="F33" s="11">
        <v>200</v>
      </c>
      <c r="G33" s="47">
        <v>120000</v>
      </c>
      <c r="H33" s="11" t="s">
        <v>31</v>
      </c>
    </row>
    <row r="34" spans="1:8" x14ac:dyDescent="0.15">
      <c r="A34" s="37"/>
      <c r="B34" s="65" t="s">
        <v>37</v>
      </c>
      <c r="C34" s="49"/>
      <c r="D34" s="11">
        <v>600</v>
      </c>
      <c r="E34" s="35" t="s">
        <v>33</v>
      </c>
      <c r="F34" s="11">
        <v>400</v>
      </c>
      <c r="G34" s="47">
        <v>240000</v>
      </c>
      <c r="H34" s="32" t="s">
        <v>65</v>
      </c>
    </row>
  </sheetData>
  <mergeCells count="31">
    <mergeCell ref="B34:C34"/>
    <mergeCell ref="B33:C33"/>
    <mergeCell ref="A5:F5"/>
    <mergeCell ref="B6:C6"/>
    <mergeCell ref="B7:F7"/>
    <mergeCell ref="B8:C8"/>
    <mergeCell ref="B9:C9"/>
    <mergeCell ref="B32:C32"/>
    <mergeCell ref="D32:F32"/>
    <mergeCell ref="D21:F21"/>
    <mergeCell ref="D18:F18"/>
    <mergeCell ref="B21:C21"/>
    <mergeCell ref="D14:F14"/>
    <mergeCell ref="B14:C14"/>
    <mergeCell ref="B16:C16"/>
    <mergeCell ref="D1:G1"/>
    <mergeCell ref="D2:G2"/>
    <mergeCell ref="D3:G3"/>
    <mergeCell ref="D11:F11"/>
    <mergeCell ref="D13:F13"/>
    <mergeCell ref="A10:F10"/>
    <mergeCell ref="B18:C18"/>
    <mergeCell ref="B13:C13"/>
    <mergeCell ref="D16:F16"/>
    <mergeCell ref="B11:C11"/>
    <mergeCell ref="C12:F12"/>
    <mergeCell ref="B28:C28"/>
    <mergeCell ref="D28:F28"/>
    <mergeCell ref="A27:H27"/>
    <mergeCell ref="B30:C30"/>
    <mergeCell ref="D30:F30"/>
  </mergeCells>
  <pageMargins left="0.31496062992125984" right="0.31496062992125984" top="0.35433070866141736" bottom="0.35433070866141736" header="0.31496062992125984" footer="0.31496062992125984"/>
  <pageSetup paperSize="9" scale="56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Table 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Проект (Смета 2021 год)</dc:title>
  <dc:creator>PetrOss</dc:creator>
  <cp:lastModifiedBy>Lenovo</cp:lastModifiedBy>
  <cp:lastPrinted>2021-08-02T15:41:13Z</cp:lastPrinted>
  <dcterms:created xsi:type="dcterms:W3CDTF">2021-07-31T23:29:06Z</dcterms:created>
  <dcterms:modified xsi:type="dcterms:W3CDTF">2023-05-15T19:09:40Z</dcterms:modified>
</cp:coreProperties>
</file>